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iero\Desktop\Pan Mariusz Sarosiek\"/>
    </mc:Choice>
  </mc:AlternateContent>
  <xr:revisionPtr revIDLastSave="0" documentId="8_{8132D442-B328-406C-BD8B-690DB4933076}" xr6:coauthVersionLast="36" xr6:coauthVersionMax="36" xr10:uidLastSave="{00000000-0000-0000-0000-000000000000}"/>
  <bookViews>
    <workbookView xWindow="0" yWindow="0" windowWidth="23040" windowHeight="8940" xr2:uid="{590EE19D-DC9A-4683-8BA8-F7D164C0C310}"/>
  </bookViews>
  <sheets>
    <sheet name="Podsumowanie" sheetId="5" r:id="rId1"/>
    <sheet name="Standardy jakościowe" sheetId="4" r:id="rId2"/>
    <sheet name="JednostkiOrganizacyjnePłatnicy" sheetId="1" r:id="rId3"/>
    <sheet name="Zużycie obiekty i budynki" sheetId="3" r:id="rId4"/>
  </sheets>
  <definedNames>
    <definedName name="_xlnm._FilterDatabase" localSheetId="3" hidden="1">'Zużycie obiekty i budynki'!$A$9:$AG$9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3" l="1"/>
  <c r="T10" i="3"/>
  <c r="U10" i="3"/>
  <c r="S10" i="3"/>
  <c r="V10" i="3"/>
  <c r="Z10" i="3"/>
</calcChain>
</file>

<file path=xl/sharedStrings.xml><?xml version="1.0" encoding="utf-8"?>
<sst xmlns="http://schemas.openxmlformats.org/spreadsheetml/2006/main" count="92" uniqueCount="81">
  <si>
    <t>Lp.</t>
  </si>
  <si>
    <t>Nabywca</t>
  </si>
  <si>
    <t>NIP</t>
  </si>
  <si>
    <t>Odbiorca</t>
  </si>
  <si>
    <t>1.</t>
  </si>
  <si>
    <t>WYKAZ PUNKTÓW POBORU ENERGII ELEKTRYCZNEJ:</t>
  </si>
  <si>
    <t>Nazwa punktu poboru energii elektrycznej</t>
  </si>
  <si>
    <t>Ulica</t>
  </si>
  <si>
    <t>Miejscowość</t>
  </si>
  <si>
    <t>Kod pocztowy</t>
  </si>
  <si>
    <t>Poczta</t>
  </si>
  <si>
    <t>Numer PPE</t>
  </si>
  <si>
    <t>Numer licznika</t>
  </si>
  <si>
    <t>Obecny Sprzedawca</t>
  </si>
  <si>
    <t xml:space="preserve">Taryfa </t>
  </si>
  <si>
    <t>Moc umowna</t>
  </si>
  <si>
    <t>Termin rozpoczęcia dostawy</t>
  </si>
  <si>
    <t>Uwagi</t>
  </si>
  <si>
    <t>b) Standardy jakościowe obsługi odbiorcy końcowego (Zamawiającego)</t>
  </si>
  <si>
    <t>Suma końcowa</t>
  </si>
  <si>
    <t>Taryfa</t>
  </si>
  <si>
    <t>Ilość PPE</t>
  </si>
  <si>
    <t>zgodnie z przepisami ustawy z dnia 10 kwietnia 1997 r. Prawo energetyczne (t.j. Dz. U. z 2021 r. poz. 716 z późn. zm.)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</si>
  <si>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2021 r. poz. 716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</si>
  <si>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Numer</t>
  </si>
  <si>
    <t>Operator Systemu Dystrybucyjnego</t>
  </si>
  <si>
    <t>Załącznik nr 1 do SWZ</t>
  </si>
  <si>
    <t xml:space="preserve">a) Wymagania (parametry) jakościowe energii elektrycznej dostarczanej do odbiorcy końcowego (Zamawiającego) 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</si>
  <si>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2021 r. poz. 716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 z późn. zm.).</t>
  </si>
  <si>
    <t>Wymagania jakościowe odnoszące się do co najmniej głównych elementów składających się na przedmiot zamówienia - art. 246 ust. 2 ustawy z dnia 11 września 2019 r. Prawo zamówień publicznych (Dz. U. z 2021 r. poz. 1129 z późn. zm.)</t>
  </si>
  <si>
    <t xml:space="preserve">OPIS PRZEDMIOTU ZAMÓWIENIA </t>
  </si>
  <si>
    <t>C21</t>
  </si>
  <si>
    <t>Łączne zużycie energii elektrycznej [kWh] w okresie obowiązywania umowy</t>
  </si>
  <si>
    <t>Łączne zużycie energii elektrycznej [kWh] w okresie obowiązywania umowy - I strefa</t>
  </si>
  <si>
    <t>Łączne zużycie energii elektrycznej [kWh] w okresie obowiązywania umowy - II strefa</t>
  </si>
  <si>
    <t>Miasto Stołeczne Warszawa, Pl. Bankowy 3/5, 00-950 Warszawa</t>
  </si>
  <si>
    <t>525-224-84-81</t>
  </si>
  <si>
    <t>Szkoła Podstawowa nr 396, ul. Anny German 5A, 01-794 Warszawa</t>
  </si>
  <si>
    <t>Miasto Stołeczne Warszawa</t>
  </si>
  <si>
    <t>Szkoła Podstawowa nr 396</t>
  </si>
  <si>
    <t>Anny German</t>
  </si>
  <si>
    <t>5</t>
  </si>
  <si>
    <t>Warszawa</t>
  </si>
  <si>
    <t>01-794</t>
  </si>
  <si>
    <t>70500002199</t>
  </si>
  <si>
    <t>9001333576</t>
  </si>
  <si>
    <t>3001301637</t>
  </si>
  <si>
    <t>PL0000010179400000000000002396279</t>
  </si>
  <si>
    <t>54285803</t>
  </si>
  <si>
    <t>Stoen Operator Sp. z o.o.</t>
  </si>
  <si>
    <t>E.ON Polska S.A.</t>
  </si>
  <si>
    <t>Konto umowy</t>
  </si>
  <si>
    <t>Partner handlowy</t>
  </si>
  <si>
    <t>Lokal</t>
  </si>
  <si>
    <t>1. Obiekty i budynki</t>
  </si>
  <si>
    <t>Moc instlacji</t>
  </si>
  <si>
    <t>01.06.2022 r.</t>
  </si>
  <si>
    <t>1. Zakres  zamówienia obejmuje dostawę energii elektrycznej do 1 punktu poboru energii elektrycznej:</t>
  </si>
  <si>
    <t>a) Obiekty i budynki - 1 punkt poboru energii elektrycznej</t>
  </si>
  <si>
    <t>a) Obiekty i budynki</t>
  </si>
  <si>
    <t>dla potrzeb Szkoły Podstawowej nr 396 w Warszawie</t>
  </si>
  <si>
    <t>Energia elektryczna wprowadzona do sieci [kWh] w okresie obowiązywania umowy</t>
  </si>
  <si>
    <t>Łączne zużycie energii elektrycznej [kWh] w okresie 01.06.2022 r. - 31.07.2022 r.</t>
  </si>
  <si>
    <t>Łączne zużycie energii elektrycznej [kWh] w okresie 01.06.2022 r. - 31.07.2022 r. - I strefa</t>
  </si>
  <si>
    <t>Łączne zużycie energii elektrycznej [kWh] w okresie 01.06.2022 r. - 31.07.2022 r. - II strefa</t>
  </si>
  <si>
    <t>Energia elektryczna wprowadzona do sieci [kWh] w okresie 01.06.2022 r. - 31.07.2022 r.</t>
  </si>
  <si>
    <t>Łączne zużycie energii elektrycznej [kWh] w okresie 01.08.2022 r. - 31.12.2022 r.</t>
  </si>
  <si>
    <t>Łączne zużycie energii elektrycznej [kWh] w okresie 01.08.2022 r. - 31.12.2022 r. - I strefa</t>
  </si>
  <si>
    <t>Łączne zużycie energii elektrycznej [kWh] w okresie 01.08.2022 r. - 31.12.2022 r. - II strefa</t>
  </si>
  <si>
    <t>Energia elektryczna wprowadzona do sieci [kWh] w okresie 01.08.2022 r. - 31.12.2022 r.</t>
  </si>
  <si>
    <t>Łączne zużycie energii elektrycznej [kWh]  w okresie 01.06.2022 r. - 31.07.2022 r.</t>
  </si>
  <si>
    <t>Energia elektryczna wprowadzona do sieci [kWh]  w okresie 01.06.2022 r. - 31.07.2022 r.</t>
  </si>
  <si>
    <t>Łączne zużycie energii elektrycznej [kWh]  w okresie 01.08.2022 r. - 31.12.2022 r.</t>
  </si>
  <si>
    <t>Energia elektryczna wprowadzona do sieci [kWh]  w okresie 01.08.2022 r. - 31.12.2022 r.</t>
  </si>
  <si>
    <t>Łączne zużycie energii elektrycznej [kWh]           w okresie 01.06.2022 r. - 31.07.2022 r. - I strefa</t>
  </si>
  <si>
    <t>Łączne zużycie energii elektrycznej [kWh]           w okresie 01.08.2022 r. - 31.12.2022 r. - I strefa</t>
  </si>
  <si>
    <t>Łączne zużycie energii elektrycznej [kWh]               w okresie 01.06.2022 r. - 31.07.2022 r. - II strefa</t>
  </si>
  <si>
    <t>Łączne zużycie energii elektrycznej [kWh]           w okresie 01.08.2022 r. - 31.12.2022 r. - II strefa</t>
  </si>
  <si>
    <t>2. Całkowite szacunkowe zużycie energii elektrycznej [kWh] w okresie od 01.06.2022 roku do 31.12.2022 roku wynosi 146 000 kWh.</t>
  </si>
  <si>
    <t>3. Całkowita szacunkowa ilość energii elektrycznej wprowadzonej do sieci [kWh] w okresie od 01.06.2022 roku do 31.12.2022 roku wynosi 2 000 kWh.</t>
  </si>
  <si>
    <t>Przedmiotem zamówienia jest kompleksowa dostawa energii elektrycznej w systemie prosumenckim w okresie od 01.06.2022 r. do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</si>
</sst>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0.000"/>
    <numFmt numFmtId="166" formatCode="0.000000"/>
    <numFmt numFmtId="167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7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0" xfId="0" applyFont="1" applyFill="1"/>
    <xf numFmtId="0" fontId="2" fillId="4" borderId="0" xfId="0" applyFont="1" applyFill="1"/>
    <xf numFmtId="166" fontId="0" fillId="4" borderId="0" xfId="0" applyNumberFormat="1" applyFill="1"/>
    <xf numFmtId="0" fontId="10" fillId="3" borderId="0" xfId="0" applyFont="1" applyFill="1" applyAlignment="1">
      <alignment horizontal="center"/>
    </xf>
    <xf numFmtId="0" fontId="9" fillId="3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5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/>
    <xf numFmtId="0" fontId="12" fillId="4" borderId="0" xfId="0" applyFont="1" applyFill="1" applyAlignment="1">
      <alignment vertical="center"/>
    </xf>
    <xf numFmtId="0" fontId="10" fillId="3" borderId="0" xfId="0" applyFont="1" applyFill="1" applyAlignment="1"/>
    <xf numFmtId="0" fontId="2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4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wrapText="1"/>
    </xf>
    <xf numFmtId="0" fontId="8" fillId="0" borderId="1" xfId="0" pivotButton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2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Excel Built-in Normal" xfId="1" xr:uid="{83E52AFA-5D4B-4376-98C8-3AB0DE1932FC}"/>
    <cellStyle name="Normalny" xfId="0" builtinId="0"/>
    <cellStyle name="Normalny 2" xfId="2" xr:uid="{F2966D65-71A1-4566-84CE-D0DB643E1B31}"/>
  </cellStyles>
  <dxfs count="5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4691.281818518517" createdVersion="7" refreshedVersion="7" minRefreshableVersion="3" recordCount="1" xr:uid="{45B7A20F-9811-450C-A2EC-75C47B5AEADF}">
  <cacheSource type="worksheet">
    <worksheetSource ref="A9:AG10" sheet="Zużycie obiekty i budynki"/>
  </cacheSource>
  <cacheFields count="33">
    <cacheField name="Lp." numFmtId="0">
      <sharedItems/>
    </cacheField>
    <cacheField name="Nazwa punktu poboru energii elektrycznej" numFmtId="49">
      <sharedItems/>
    </cacheField>
    <cacheField name="Ulica" numFmtId="49">
      <sharedItems/>
    </cacheField>
    <cacheField name="Numer" numFmtId="49">
      <sharedItems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Konto umowy" numFmtId="49">
      <sharedItems/>
    </cacheField>
    <cacheField name="Partner handlowy" numFmtId="49">
      <sharedItems/>
    </cacheField>
    <cacheField name="Lokal" numFmtId="49">
      <sharedItems/>
    </cacheField>
    <cacheField name="Numer PPE" numFmtId="49">
      <sharedItems count="1">
        <s v="PL0000010179400000000000002396279"/>
      </sharedItems>
    </cacheField>
    <cacheField name="Numer licznika" numFmtId="49">
      <sharedItems/>
    </cacheField>
    <cacheField name="Operator Systemu Dystrybucyjnego" numFmtId="0">
      <sharedItems/>
    </cacheField>
    <cacheField name="Obecny Sprzedawca" numFmtId="0">
      <sharedItems/>
    </cacheField>
    <cacheField name="Taryfa " numFmtId="49">
      <sharedItems count="1">
        <s v="C21"/>
      </sharedItems>
    </cacheField>
    <cacheField name="Moc umowna" numFmtId="167">
      <sharedItems containsSemiMixedTypes="0" containsString="0" containsNumber="1" containsInteger="1" minValue="160" maxValue="160"/>
    </cacheField>
    <cacheField name="Moc instlacji" numFmtId="167">
      <sharedItems containsSemiMixedTypes="0" containsString="0" containsNumber="1" minValue="26.9" maxValue="26.9"/>
    </cacheField>
    <cacheField name="Łączne zużycie energii elektrycznej [kWh] w okresie obowiązywania umowy" numFmtId="1">
      <sharedItems containsSemiMixedTypes="0" containsString="0" containsNumber="1" containsInteger="1" minValue="146000" maxValue="146000"/>
    </cacheField>
    <cacheField name="Łączne zużycie energii elektrycznej [kWh] w okresie obowiązywania umowy - I strefa" numFmtId="0">
      <sharedItems containsSemiMixedTypes="0" containsString="0" containsNumber="1" containsInteger="1" minValue="146000" maxValue="146000"/>
    </cacheField>
    <cacheField name="Łączne zużycie energii elektrycznej [kWh] w okresie obowiązywania umowy - II strefa" numFmtId="0">
      <sharedItems containsSemiMixedTypes="0" containsString="0" containsNumber="1" containsInteger="1" minValue="0" maxValue="0"/>
    </cacheField>
    <cacheField name="Energia elektryczna wprowadzona do sieci [kWh] w okresie obowiązywania umowy" numFmtId="0">
      <sharedItems containsSemiMixedTypes="0" containsString="0" containsNumber="1" containsInteger="1" minValue="2000" maxValue="2000"/>
    </cacheField>
    <cacheField name="Łączne zużycie energii elektrycznej [kWh] w okresie 01.06.2022 r. - 31.07.2022 r." numFmtId="0">
      <sharedItems containsSemiMixedTypes="0" containsString="0" containsNumber="1" containsInteger="1" minValue="35000" maxValue="35000"/>
    </cacheField>
    <cacheField name="Łączne zużycie energii elektrycznej [kWh] w okresie 01.06.2022 r. - 31.07.2022 r. - I strefa" numFmtId="0">
      <sharedItems containsSemiMixedTypes="0" containsString="0" containsNumber="1" containsInteger="1" minValue="35000" maxValue="35000"/>
    </cacheField>
    <cacheField name="Łączne zużycie energii elektrycznej [kWh] w okresie 01.06.2022 r. - 31.07.2022 r. - II strefa" numFmtId="0">
      <sharedItems containsSemiMixedTypes="0" containsString="0" containsNumber="1" containsInteger="1" minValue="0" maxValue="0"/>
    </cacheField>
    <cacheField name="Energia elektryczna wprowadzona do sieci [kWh] w okresie 01.06.2022 r. - 31.07.2022 r." numFmtId="0">
      <sharedItems containsSemiMixedTypes="0" containsString="0" containsNumber="1" containsInteger="1" minValue="900" maxValue="900"/>
    </cacheField>
    <cacheField name="Łączne zużycie energii elektrycznej [kWh] w okresie 01.08.2022 r. - 31.12.2022 r." numFmtId="0">
      <sharedItems containsSemiMixedTypes="0" containsString="0" containsNumber="1" containsInteger="1" minValue="111000" maxValue="111000"/>
    </cacheField>
    <cacheField name="Łączne zużycie energii elektrycznej [kWh] w okresie 01.08.2022 r. - 31.12.2022 r. - I strefa" numFmtId="0">
      <sharedItems containsSemiMixedTypes="0" containsString="0" containsNumber="1" containsInteger="1" minValue="111000" maxValue="111000"/>
    </cacheField>
    <cacheField name="Łączne zużycie energii elektrycznej [kWh] w okresie 01.08.2022 r. - 31.12.2022 r. - II strefa" numFmtId="0">
      <sharedItems containsSemiMixedTypes="0" containsString="0" containsNumber="1" containsInteger="1" minValue="0" maxValue="0"/>
    </cacheField>
    <cacheField name="Energia elektryczna wprowadzona do sieci [kWh] w okresie 01.08.2022 r. - 31.12.2022 r." numFmtId="0">
      <sharedItems containsSemiMixedTypes="0" containsString="0" containsNumber="1" containsInteger="1" minValue="1100" maxValue="1100"/>
    </cacheField>
    <cacheField name="Termin rozpoczęcia dostawy" numFmtId="0">
      <sharedItems/>
    </cacheField>
    <cacheField name="Nabywca" numFmtId="49">
      <sharedItems/>
    </cacheField>
    <cacheField name="Odbiorca" numFmtId="165">
      <sharedItems/>
    </cacheField>
    <cacheField name="Uwagi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1."/>
    <s v="Szkoła Podstawowa nr 396"/>
    <s v="Anny German"/>
    <s v="5"/>
    <s v="Warszawa"/>
    <s v="01-794"/>
    <s v="Warszawa"/>
    <s v="70500002199"/>
    <s v="9001333576"/>
    <s v="3001301637"/>
    <x v="0"/>
    <s v="54285803"/>
    <s v="Stoen Operator Sp. z o.o."/>
    <s v="E.ON Polska S.A."/>
    <x v="0"/>
    <n v="160"/>
    <n v="26.9"/>
    <n v="146000"/>
    <n v="146000"/>
    <n v="0"/>
    <n v="2000"/>
    <n v="35000"/>
    <n v="35000"/>
    <n v="0"/>
    <n v="900"/>
    <n v="111000"/>
    <n v="111000"/>
    <n v="0"/>
    <n v="1100"/>
    <s v="01.06.2022 r."/>
    <s v="Miasto Stołeczne Warszawa"/>
    <s v="Szkoła Podstawowa nr 39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82739-F342-4C1A-8B89-F4BE77E8282C}" name="Tabela przestawna1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 rowHeaderCaption="Taryfa">
  <location ref="B22:G24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numFmtId="167" showAll="0"/>
    <pivotField numFmtId="167" showAll="0"/>
    <pivotField numFmtI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2">
    <i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[kWh]  w okresie 01.06.2022 r. - 31.07.2022 r." fld="21" baseField="0" baseItem="0"/>
    <dataField name="Łączne zużycie energii elektrycznej [kWh]           w okresie 01.06.2022 r. - 31.07.2022 r. - I strefa" fld="22" baseField="0" baseItem="0"/>
    <dataField name="Łączne zużycie energii elektrycznej [kWh]               w okresie 01.06.2022 r. - 31.07.2022 r. - II strefa" fld="23" baseField="0" baseItem="0"/>
    <dataField name="Energia elektryczna wprowadzona do sieci [kWh]  w okresie 01.06.2022 r. - 31.07.2022 r." fld="24" baseField="0" baseItem="0"/>
    <dataField name="Ilość PPE" fld="10" subtotal="count" baseField="0" baseItem="0"/>
  </dataFields>
  <formats count="26"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14" type="button" dataOnly="0" labelOnly="1" outline="0" axis="axisRow" fieldPosition="0"/>
    </format>
    <format dxfId="22">
      <pivotArea dataOnly="0" labelOnly="1" fieldPosition="0">
        <references count="1">
          <reference field="14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14" type="button" dataOnly="0" labelOnly="1" outline="0" axis="axisRow" fieldPosition="0"/>
    </format>
    <format dxfId="16">
      <pivotArea dataOnly="0" labelOnly="1" fieldPosition="0">
        <references count="1">
          <reference field="14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4" type="button" dataOnly="0" labelOnly="1" outline="0" axis="axisRow" fieldPosition="0"/>
    </format>
    <format dxfId="10">
      <pivotArea dataOnly="0" labelOnly="1" fieldPosition="0">
        <references count="1">
          <reference field="14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field="14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4" type="button" dataOnly="0" labelOnly="1" outline="0" axis="axisRow" fieldPosition="0"/>
    </format>
    <format dxfId="2">
      <pivotArea dataOnly="0" labelOnly="1" fieldPosition="0">
        <references count="1">
          <reference field="14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7C80FE-2EF1-4285-9001-C2F42340068B}" name="Tabela przestawna2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 rowHeaderCaption="Taryfa">
  <location ref="B26:G28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numFmtId="167" showAll="0"/>
    <pivotField numFmtId="167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</pivotFields>
  <rowFields count="1">
    <field x="14"/>
  </rowFields>
  <rowItems count="2">
    <i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[kWh]  w okresie 01.08.2022 r. - 31.12.2022 r." fld="25" baseField="0" baseItem="0"/>
    <dataField name="Łączne zużycie energii elektrycznej [kWh]           w okresie 01.08.2022 r. - 31.12.2022 r. - I strefa" fld="26" baseField="0" baseItem="0"/>
    <dataField name="Łączne zużycie energii elektrycznej [kWh]           w okresie 01.08.2022 r. - 31.12.2022 r. - II strefa" fld="27" baseField="0" baseItem="0"/>
    <dataField name="Energia elektryczna wprowadzona do sieci [kWh]  w okresie 01.08.2022 r. - 31.12.2022 r." fld="28" baseField="0" baseItem="0"/>
    <dataField name="Ilość PPE" fld="10" subtotal="count" baseField="0" baseItem="0"/>
  </dataFields>
  <formats count="26"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14" type="button" dataOnly="0" labelOnly="1" outline="0" axis="axisRow" fieldPosition="0"/>
    </format>
    <format dxfId="48">
      <pivotArea dataOnly="0" labelOnly="1" fieldPosition="0">
        <references count="1">
          <reference field="14" count="0"/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14" type="button" dataOnly="0" labelOnly="1" outline="0" axis="axisRow" fieldPosition="0"/>
    </format>
    <format dxfId="42">
      <pivotArea dataOnly="0" labelOnly="1" fieldPosition="0">
        <references count="1">
          <reference field="14" count="0"/>
        </references>
      </pivotArea>
    </format>
    <format dxfId="41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14" type="button" dataOnly="0" labelOnly="1" outline="0" axis="axisRow" fieldPosition="0"/>
    </format>
    <format dxfId="36">
      <pivotArea dataOnly="0" labelOnly="1" fieldPosition="0">
        <references count="1">
          <reference field="14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14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14" type="button" dataOnly="0" labelOnly="1" outline="0" axis="axisRow" fieldPosition="0"/>
    </format>
    <format dxfId="28">
      <pivotArea dataOnly="0" labelOnly="1" fieldPosition="0">
        <references count="1">
          <reference field="14" count="0"/>
        </references>
      </pivotArea>
    </format>
    <format dxfId="27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31E1-09B7-4C0C-995C-747714C41F45}">
  <dimension ref="A1:O995"/>
  <sheetViews>
    <sheetView showGridLines="0" tabSelected="1" zoomScaleNormal="100" workbookViewId="0">
      <selection activeCell="A6" sqref="A6:G6"/>
    </sheetView>
  </sheetViews>
  <sheetFormatPr defaultColWidth="9.109375" defaultRowHeight="14.4" x14ac:dyDescent="0.3"/>
  <cols>
    <col min="1" max="1" width="8.33203125" style="8" customWidth="1"/>
    <col min="2" max="2" width="12" style="8" customWidth="1"/>
    <col min="3" max="3" width="32.5546875" style="8" customWidth="1"/>
    <col min="4" max="4" width="38.109375" style="8" customWidth="1"/>
    <col min="5" max="5" width="38.33203125" style="8" customWidth="1"/>
    <col min="6" max="6" width="40.33203125" style="8" customWidth="1"/>
    <col min="7" max="7" width="7.5546875" style="8" bestFit="1" customWidth="1"/>
    <col min="8" max="8" width="16.88671875" style="8" customWidth="1"/>
    <col min="9" max="9" width="14" style="8" bestFit="1" customWidth="1"/>
    <col min="10" max="10" width="15.44140625" style="8" bestFit="1" customWidth="1"/>
    <col min="11" max="11" width="14" style="8" bestFit="1" customWidth="1"/>
    <col min="12" max="12" width="9.109375" style="8"/>
    <col min="13" max="13" width="7.33203125" style="8" customWidth="1"/>
    <col min="14" max="14" width="9.109375" style="8"/>
    <col min="15" max="15" width="12.5546875" style="8" bestFit="1" customWidth="1"/>
    <col min="16" max="16384" width="9.109375" style="8"/>
  </cols>
  <sheetData>
    <row r="1" spans="1:15" x14ac:dyDescent="0.3">
      <c r="F1" s="46" t="s">
        <v>26</v>
      </c>
    </row>
    <row r="3" spans="1:15" ht="18" x14ac:dyDescent="0.35">
      <c r="A3" s="50" t="s">
        <v>30</v>
      </c>
      <c r="B3" s="50"/>
      <c r="C3" s="50"/>
      <c r="D3" s="50"/>
      <c r="E3" s="50"/>
      <c r="F3" s="50"/>
      <c r="G3" s="50"/>
      <c r="H3" s="50"/>
      <c r="I3" s="18"/>
      <c r="J3" s="18"/>
      <c r="K3" s="18"/>
      <c r="L3" s="18"/>
    </row>
    <row r="6" spans="1:15" s="24" customFormat="1" ht="38.25" customHeight="1" x14ac:dyDescent="0.3">
      <c r="A6" s="48" t="s">
        <v>80</v>
      </c>
      <c r="B6" s="49"/>
      <c r="C6" s="49"/>
      <c r="D6" s="49"/>
      <c r="E6" s="49"/>
      <c r="F6" s="49"/>
      <c r="G6" s="49"/>
      <c r="H6" s="40"/>
      <c r="I6" s="39"/>
      <c r="J6" s="39"/>
      <c r="K6" s="39"/>
      <c r="L6" s="39"/>
      <c r="M6" s="39"/>
      <c r="N6" s="39"/>
      <c r="O6" s="39"/>
    </row>
    <row r="9" spans="1:15" ht="18" x14ac:dyDescent="0.35">
      <c r="A9" s="50" t="s">
        <v>60</v>
      </c>
      <c r="B9" s="50"/>
      <c r="C9" s="50"/>
      <c r="D9" s="50"/>
      <c r="E9" s="50"/>
      <c r="F9" s="50"/>
      <c r="G9" s="50"/>
      <c r="H9" s="50"/>
      <c r="I9" s="18"/>
      <c r="J9" s="18"/>
      <c r="K9" s="18"/>
      <c r="L9" s="18"/>
      <c r="M9" s="18"/>
      <c r="N9" s="10"/>
      <c r="O9" s="10"/>
    </row>
    <row r="11" spans="1:15" ht="18" x14ac:dyDescent="0.3">
      <c r="A11" s="51" t="s">
        <v>22</v>
      </c>
      <c r="B11" s="51"/>
      <c r="C11" s="51"/>
      <c r="D11" s="51"/>
      <c r="E11" s="51"/>
      <c r="F11" s="51"/>
      <c r="G11" s="51"/>
      <c r="H11" s="51"/>
      <c r="I11" s="19"/>
      <c r="J11" s="19"/>
      <c r="K11" s="19"/>
      <c r="L11" s="19"/>
      <c r="M11" s="19"/>
    </row>
    <row r="14" spans="1:15" ht="18" x14ac:dyDescent="0.35">
      <c r="A14" s="50" t="s">
        <v>57</v>
      </c>
      <c r="B14" s="50"/>
      <c r="C14" s="50"/>
      <c r="D14" s="50"/>
      <c r="E14" s="50"/>
      <c r="F14" s="50"/>
      <c r="G14" s="50"/>
      <c r="H14" s="50"/>
      <c r="I14" s="18"/>
      <c r="J14" s="18"/>
      <c r="K14" s="18"/>
      <c r="L14" s="18"/>
      <c r="M14" s="18"/>
      <c r="N14" s="9"/>
      <c r="O14" s="11"/>
    </row>
    <row r="15" spans="1:15" ht="18" x14ac:dyDescent="0.35">
      <c r="A15" s="52" t="s">
        <v>58</v>
      </c>
      <c r="B15" s="52"/>
      <c r="C15" s="52"/>
      <c r="D15" s="52"/>
      <c r="E15" s="52"/>
      <c r="F15" s="52"/>
      <c r="G15" s="52"/>
      <c r="H15" s="52"/>
      <c r="I15" s="20"/>
      <c r="J15" s="20"/>
      <c r="K15" s="20"/>
      <c r="L15" s="20"/>
      <c r="M15" s="20"/>
      <c r="N15" s="9"/>
    </row>
    <row r="16" spans="1:15" ht="18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</row>
    <row r="17" spans="1:13" ht="18.75" customHeight="1" x14ac:dyDescent="0.35">
      <c r="A17" s="47" t="s">
        <v>78</v>
      </c>
      <c r="B17" s="47"/>
      <c r="C17" s="47"/>
      <c r="D17" s="47"/>
      <c r="E17" s="47"/>
      <c r="F17" s="47"/>
      <c r="G17" s="47"/>
      <c r="H17" s="47"/>
      <c r="I17" s="21"/>
      <c r="J17" s="21"/>
      <c r="K17" s="21"/>
      <c r="L17" s="21"/>
      <c r="M17" s="21"/>
    </row>
    <row r="18" spans="1:13" ht="18.75" customHeight="1" x14ac:dyDescent="0.35">
      <c r="A18" s="47" t="s">
        <v>79</v>
      </c>
      <c r="B18" s="47"/>
      <c r="C18" s="47"/>
      <c r="D18" s="47"/>
      <c r="E18" s="47"/>
      <c r="F18" s="47"/>
      <c r="G18" s="47"/>
      <c r="H18" s="47"/>
      <c r="I18" s="21"/>
      <c r="J18" s="21"/>
      <c r="K18" s="21"/>
      <c r="L18" s="21"/>
      <c r="M18" s="21"/>
    </row>
    <row r="19" spans="1:13" x14ac:dyDescent="0.3">
      <c r="B19"/>
      <c r="C19"/>
      <c r="D19"/>
      <c r="E19"/>
      <c r="F19"/>
      <c r="G19"/>
    </row>
    <row r="20" spans="1:13" ht="18" x14ac:dyDescent="0.35">
      <c r="B20" s="13" t="s">
        <v>59</v>
      </c>
    </row>
    <row r="21" spans="1:13" x14ac:dyDescent="0.3">
      <c r="B21"/>
      <c r="C21"/>
      <c r="D21"/>
      <c r="E21"/>
      <c r="F21"/>
      <c r="G21"/>
    </row>
    <row r="22" spans="1:13" s="36" customFormat="1" ht="45.6" customHeight="1" x14ac:dyDescent="0.3">
      <c r="B22" s="42" t="s">
        <v>20</v>
      </c>
      <c r="C22" s="43" t="s">
        <v>70</v>
      </c>
      <c r="D22" s="43" t="s">
        <v>74</v>
      </c>
      <c r="E22" s="43" t="s">
        <v>76</v>
      </c>
      <c r="F22" s="43" t="s">
        <v>71</v>
      </c>
      <c r="G22" s="43" t="s">
        <v>21</v>
      </c>
    </row>
    <row r="23" spans="1:13" s="37" customFormat="1" ht="15" customHeight="1" x14ac:dyDescent="0.3">
      <c r="B23" s="44" t="s">
        <v>31</v>
      </c>
      <c r="C23" s="45">
        <v>35000</v>
      </c>
      <c r="D23" s="45">
        <v>35000</v>
      </c>
      <c r="E23" s="45">
        <v>0</v>
      </c>
      <c r="F23" s="45">
        <v>900</v>
      </c>
      <c r="G23" s="45">
        <v>1</v>
      </c>
    </row>
    <row r="24" spans="1:13" s="37" customFormat="1" ht="15" customHeight="1" x14ac:dyDescent="0.3">
      <c r="B24" s="44" t="s">
        <v>19</v>
      </c>
      <c r="C24" s="45">
        <v>35000</v>
      </c>
      <c r="D24" s="45">
        <v>35000</v>
      </c>
      <c r="E24" s="45">
        <v>0</v>
      </c>
      <c r="F24" s="45">
        <v>900</v>
      </c>
      <c r="G24" s="45">
        <v>1</v>
      </c>
    </row>
    <row r="25" spans="1:13" x14ac:dyDescent="0.3">
      <c r="B25" s="38"/>
      <c r="C25" s="38"/>
      <c r="D25" s="38"/>
      <c r="E25" s="38"/>
      <c r="F25" s="38"/>
      <c r="G25" s="38"/>
    </row>
    <row r="26" spans="1:13" s="41" customFormat="1" ht="30" customHeight="1" x14ac:dyDescent="0.3">
      <c r="B26" s="42" t="s">
        <v>20</v>
      </c>
      <c r="C26" s="43" t="s">
        <v>72</v>
      </c>
      <c r="D26" s="43" t="s">
        <v>75</v>
      </c>
      <c r="E26" s="43" t="s">
        <v>77</v>
      </c>
      <c r="F26" s="43" t="s">
        <v>73</v>
      </c>
      <c r="G26" s="43" t="s">
        <v>21</v>
      </c>
    </row>
    <row r="27" spans="1:13" x14ac:dyDescent="0.3">
      <c r="B27" s="44" t="s">
        <v>31</v>
      </c>
      <c r="C27" s="45">
        <v>111000</v>
      </c>
      <c r="D27" s="45">
        <v>111000</v>
      </c>
      <c r="E27" s="45">
        <v>0</v>
      </c>
      <c r="F27" s="45">
        <v>1100</v>
      </c>
      <c r="G27" s="45">
        <v>1</v>
      </c>
    </row>
    <row r="28" spans="1:13" x14ac:dyDescent="0.3">
      <c r="B28" s="44" t="s">
        <v>19</v>
      </c>
      <c r="C28" s="45">
        <v>111000</v>
      </c>
      <c r="D28" s="45">
        <v>111000</v>
      </c>
      <c r="E28" s="45">
        <v>0</v>
      </c>
      <c r="F28" s="45">
        <v>1100</v>
      </c>
      <c r="G28" s="45">
        <v>1</v>
      </c>
    </row>
    <row r="29" spans="1:13" x14ac:dyDescent="0.3">
      <c r="B29"/>
      <c r="C29"/>
      <c r="D29"/>
      <c r="E29"/>
      <c r="F29"/>
      <c r="G29"/>
    </row>
    <row r="30" spans="1:13" x14ac:dyDescent="0.3">
      <c r="B30"/>
      <c r="C30"/>
      <c r="D30"/>
      <c r="E30"/>
      <c r="F30"/>
      <c r="G30"/>
    </row>
    <row r="31" spans="1:13" x14ac:dyDescent="0.3">
      <c r="B31"/>
      <c r="C31"/>
      <c r="D31"/>
      <c r="E31"/>
      <c r="F31"/>
      <c r="G31"/>
    </row>
    <row r="32" spans="1:13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  <row r="38" spans="2:7" x14ac:dyDescent="0.3">
      <c r="B38"/>
      <c r="C38"/>
      <c r="D38"/>
      <c r="E38"/>
      <c r="F38"/>
      <c r="G38"/>
    </row>
    <row r="39" spans="2:7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  <row r="42" spans="2:7" x14ac:dyDescent="0.3">
      <c r="B42"/>
      <c r="C42"/>
      <c r="D42"/>
      <c r="E42"/>
      <c r="F42"/>
      <c r="G42"/>
    </row>
    <row r="43" spans="2:7" x14ac:dyDescent="0.3">
      <c r="B43"/>
      <c r="C43"/>
      <c r="D43"/>
      <c r="E43"/>
      <c r="F43"/>
      <c r="G43"/>
    </row>
    <row r="44" spans="2:7" x14ac:dyDescent="0.3">
      <c r="B44"/>
      <c r="C44"/>
      <c r="D44"/>
      <c r="E44"/>
      <c r="F44"/>
      <c r="G44"/>
    </row>
    <row r="45" spans="2:7" x14ac:dyDescent="0.3">
      <c r="B45"/>
      <c r="C45"/>
      <c r="D45"/>
      <c r="E45"/>
      <c r="F45"/>
      <c r="G45"/>
    </row>
    <row r="46" spans="2:7" x14ac:dyDescent="0.3">
      <c r="B46"/>
      <c r="C46"/>
      <c r="D46"/>
      <c r="E46"/>
      <c r="F46"/>
      <c r="G46"/>
    </row>
    <row r="47" spans="2:7" x14ac:dyDescent="0.3">
      <c r="B47"/>
      <c r="C47"/>
      <c r="D47"/>
      <c r="E47"/>
      <c r="F47"/>
      <c r="G47"/>
    </row>
    <row r="48" spans="2:7" x14ac:dyDescent="0.3">
      <c r="B48"/>
      <c r="C48"/>
      <c r="D48"/>
      <c r="E48"/>
      <c r="F48"/>
      <c r="G48"/>
    </row>
    <row r="49" spans="2:7" x14ac:dyDescent="0.3">
      <c r="B49"/>
      <c r="C49"/>
      <c r="D49"/>
      <c r="E49"/>
      <c r="F49"/>
      <c r="G49"/>
    </row>
    <row r="50" spans="2:7" x14ac:dyDescent="0.3">
      <c r="B50"/>
      <c r="C50"/>
      <c r="D50"/>
      <c r="E50"/>
      <c r="F50"/>
      <c r="G50"/>
    </row>
    <row r="51" spans="2:7" x14ac:dyDescent="0.3">
      <c r="B51"/>
      <c r="C51"/>
      <c r="D51"/>
      <c r="E51"/>
      <c r="F51"/>
      <c r="G51"/>
    </row>
    <row r="52" spans="2:7" x14ac:dyDescent="0.3">
      <c r="B52"/>
      <c r="C52"/>
      <c r="D52"/>
      <c r="E52"/>
      <c r="F52"/>
      <c r="G52"/>
    </row>
    <row r="53" spans="2:7" x14ac:dyDescent="0.3">
      <c r="B53"/>
      <c r="C53"/>
      <c r="D53"/>
      <c r="E53"/>
      <c r="F53"/>
      <c r="G53"/>
    </row>
    <row r="54" spans="2:7" x14ac:dyDescent="0.3">
      <c r="B54"/>
      <c r="C54"/>
      <c r="D54"/>
      <c r="E54"/>
      <c r="F54"/>
      <c r="G54"/>
    </row>
    <row r="55" spans="2:7" x14ac:dyDescent="0.3">
      <c r="B55"/>
      <c r="C55"/>
      <c r="D55"/>
      <c r="E55"/>
      <c r="F55"/>
    </row>
    <row r="56" spans="2:7" x14ac:dyDescent="0.3">
      <c r="B56"/>
      <c r="C56"/>
      <c r="D56"/>
      <c r="E56"/>
      <c r="F56"/>
    </row>
    <row r="57" spans="2:7" x14ac:dyDescent="0.3">
      <c r="B57"/>
      <c r="C57"/>
      <c r="D57"/>
      <c r="E57"/>
      <c r="F57"/>
    </row>
    <row r="58" spans="2:7" x14ac:dyDescent="0.3">
      <c r="B58"/>
      <c r="C58"/>
      <c r="D58"/>
      <c r="E58"/>
      <c r="F58"/>
    </row>
    <row r="59" spans="2:7" x14ac:dyDescent="0.3">
      <c r="B59"/>
      <c r="C59"/>
      <c r="D59"/>
      <c r="E59"/>
      <c r="F59"/>
    </row>
    <row r="60" spans="2:7" x14ac:dyDescent="0.3">
      <c r="B60"/>
      <c r="C60"/>
      <c r="D60"/>
      <c r="E60"/>
      <c r="F60"/>
    </row>
    <row r="61" spans="2:7" x14ac:dyDescent="0.3">
      <c r="B61"/>
      <c r="C61"/>
      <c r="D61"/>
      <c r="E61"/>
      <c r="F61"/>
    </row>
    <row r="62" spans="2:7" x14ac:dyDescent="0.3">
      <c r="B62"/>
      <c r="C62"/>
      <c r="D62"/>
      <c r="E62"/>
      <c r="F62"/>
    </row>
    <row r="63" spans="2:7" x14ac:dyDescent="0.3">
      <c r="B63"/>
      <c r="C63"/>
      <c r="D63"/>
      <c r="E63"/>
      <c r="F63"/>
    </row>
    <row r="64" spans="2:7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  <row r="987" spans="2:6" x14ac:dyDescent="0.3">
      <c r="B987"/>
      <c r="C987"/>
      <c r="D987"/>
      <c r="E987"/>
      <c r="F987"/>
    </row>
    <row r="988" spans="2:6" x14ac:dyDescent="0.3">
      <c r="B988"/>
      <c r="C988"/>
      <c r="D988"/>
      <c r="E988"/>
      <c r="F988"/>
    </row>
    <row r="989" spans="2:6" x14ac:dyDescent="0.3">
      <c r="B989"/>
      <c r="C989"/>
      <c r="D989"/>
      <c r="E989"/>
      <c r="F989"/>
    </row>
    <row r="990" spans="2:6" x14ac:dyDescent="0.3">
      <c r="B990"/>
      <c r="C990"/>
      <c r="D990"/>
      <c r="E990"/>
      <c r="F990"/>
    </row>
    <row r="991" spans="2:6" x14ac:dyDescent="0.3">
      <c r="B991"/>
      <c r="C991"/>
      <c r="D991"/>
      <c r="E991"/>
      <c r="F991"/>
    </row>
    <row r="992" spans="2:6" x14ac:dyDescent="0.3">
      <c r="B992"/>
      <c r="C992"/>
      <c r="D992"/>
      <c r="E992"/>
      <c r="F992"/>
    </row>
    <row r="993" spans="2:6" x14ac:dyDescent="0.3">
      <c r="B993"/>
      <c r="C993"/>
      <c r="D993"/>
      <c r="E993"/>
      <c r="F993"/>
    </row>
    <row r="994" spans="2:6" x14ac:dyDescent="0.3">
      <c r="B994"/>
      <c r="C994"/>
      <c r="D994"/>
      <c r="E994"/>
      <c r="F994"/>
    </row>
    <row r="995" spans="2:6" x14ac:dyDescent="0.3">
      <c r="B995"/>
      <c r="C995"/>
      <c r="D995"/>
      <c r="E995"/>
      <c r="F995"/>
    </row>
  </sheetData>
  <mergeCells count="8">
    <mergeCell ref="A18:H18"/>
    <mergeCell ref="A6:G6"/>
    <mergeCell ref="A17:H17"/>
    <mergeCell ref="A3:H3"/>
    <mergeCell ref="A9:H9"/>
    <mergeCell ref="A11:H11"/>
    <mergeCell ref="A14:H14"/>
    <mergeCell ref="A15:H15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55013-DC7D-4B24-9E95-CF6EEDCACCAC}">
  <dimension ref="A2:U10"/>
  <sheetViews>
    <sheetView workbookViewId="0">
      <selection activeCell="A6" sqref="A6:T6"/>
    </sheetView>
  </sheetViews>
  <sheetFormatPr defaultColWidth="9.109375" defaultRowHeight="14.4" x14ac:dyDescent="0.3"/>
  <cols>
    <col min="1" max="16384" width="9.109375" style="8"/>
  </cols>
  <sheetData>
    <row r="2" spans="1:21" ht="45.75" customHeight="1" x14ac:dyDescent="0.3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2"/>
    </row>
    <row r="4" spans="1:21" x14ac:dyDescent="0.3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23"/>
    </row>
    <row r="5" spans="1:2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23"/>
    </row>
    <row r="6" spans="1:21" ht="82.5" customHeight="1" x14ac:dyDescent="0.3">
      <c r="A6" s="55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24"/>
    </row>
    <row r="8" spans="1:21" x14ac:dyDescent="0.3">
      <c r="A8" s="54" t="s">
        <v>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23"/>
    </row>
    <row r="9" spans="1:2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23"/>
    </row>
    <row r="10" spans="1:21" ht="212.25" customHeight="1" x14ac:dyDescent="0.3">
      <c r="A10" s="55" t="s">
        <v>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24"/>
    </row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CA3C-43E2-4598-8E5F-32FC79E145D1}">
  <dimension ref="B3:E5"/>
  <sheetViews>
    <sheetView zoomScaleNormal="100" workbookViewId="0">
      <selection activeCell="E4" sqref="E4"/>
    </sheetView>
  </sheetViews>
  <sheetFormatPr defaultRowHeight="14.4" x14ac:dyDescent="0.3"/>
  <cols>
    <col min="1" max="1" width="3.5546875" customWidth="1"/>
    <col min="2" max="2" width="4.5546875" bestFit="1" customWidth="1"/>
    <col min="3" max="3" width="51" bestFit="1" customWidth="1"/>
    <col min="4" max="4" width="11.33203125" bestFit="1" customWidth="1"/>
    <col min="5" max="5" width="52.5546875" bestFit="1" customWidth="1"/>
  </cols>
  <sheetData>
    <row r="3" spans="2:5" s="15" customFormat="1" ht="42" customHeight="1" x14ac:dyDescent="0.3">
      <c r="B3" s="14" t="s">
        <v>0</v>
      </c>
      <c r="C3" s="14" t="s">
        <v>1</v>
      </c>
      <c r="D3" s="14" t="s">
        <v>2</v>
      </c>
      <c r="E3" s="14" t="s">
        <v>3</v>
      </c>
    </row>
    <row r="4" spans="2:5" s="25" customFormat="1" ht="15" customHeight="1" x14ac:dyDescent="0.3">
      <c r="B4" s="31" t="s">
        <v>4</v>
      </c>
      <c r="C4" s="32" t="s">
        <v>35</v>
      </c>
      <c r="D4" s="31" t="s">
        <v>36</v>
      </c>
      <c r="E4" s="32" t="s">
        <v>37</v>
      </c>
    </row>
    <row r="5" spans="2:5" s="29" customFormat="1" ht="15" customHeight="1" x14ac:dyDescent="0.3"/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C04C-952F-4CFA-A0BF-61D7EE3A90FB}">
  <dimension ref="A1:AG10"/>
  <sheetViews>
    <sheetView workbookViewId="0">
      <selection activeCell="A10" sqref="A10"/>
    </sheetView>
  </sheetViews>
  <sheetFormatPr defaultRowHeight="14.4" x14ac:dyDescent="0.3"/>
  <cols>
    <col min="1" max="1" width="7.5546875" style="1" bestFit="1" customWidth="1"/>
    <col min="2" max="2" width="33.88671875" style="1" bestFit="1" customWidth="1"/>
    <col min="3" max="3" width="15.5546875" style="1" bestFit="1" customWidth="1"/>
    <col min="4" max="4" width="10.109375" style="2" bestFit="1" customWidth="1"/>
    <col min="5" max="5" width="19.33203125" style="1" bestFit="1" customWidth="1"/>
    <col min="6" max="6" width="9.109375" style="1"/>
    <col min="7" max="7" width="15.88671875" style="1" bestFit="1" customWidth="1"/>
    <col min="8" max="8" width="15.88671875" style="1" customWidth="1"/>
    <col min="9" max="10" width="10" style="1" customWidth="1"/>
    <col min="11" max="11" width="29.88671875" style="2" bestFit="1" customWidth="1"/>
    <col min="12" max="12" width="10.44140625" style="2" bestFit="1" customWidth="1"/>
    <col min="13" max="13" width="29.109375" style="1" bestFit="1" customWidth="1"/>
    <col min="14" max="14" width="18.6640625" style="1" bestFit="1" customWidth="1"/>
    <col min="15" max="15" width="8.33203125" style="1" bestFit="1" customWidth="1"/>
    <col min="16" max="16" width="12.6640625" style="16" bestFit="1" customWidth="1"/>
    <col min="17" max="17" width="12.6640625" style="16" customWidth="1"/>
    <col min="18" max="18" width="20.88671875" style="1" bestFit="1" customWidth="1"/>
    <col min="19" max="19" width="22.44140625" style="1" customWidth="1"/>
    <col min="20" max="29" width="24.5546875" style="1" customWidth="1"/>
    <col min="30" max="30" width="12.6640625" style="1" customWidth="1"/>
    <col min="31" max="31" width="27.5546875" style="1" bestFit="1" customWidth="1"/>
    <col min="32" max="32" width="19" style="1" bestFit="1" customWidth="1"/>
    <col min="33" max="33" width="9.5546875" style="1" bestFit="1" customWidth="1"/>
  </cols>
  <sheetData>
    <row r="1" spans="1:33" x14ac:dyDescent="0.3"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</row>
    <row r="2" spans="1:33" x14ac:dyDescent="0.3"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x14ac:dyDescent="0.3">
      <c r="A3" s="56" t="s">
        <v>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x14ac:dyDescent="0.3">
      <c r="A4" s="5"/>
    </row>
    <row r="5" spans="1:33" ht="18" x14ac:dyDescent="0.3">
      <c r="A5" s="57" t="s">
        <v>54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x14ac:dyDescent="0.3"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x14ac:dyDescent="0.3"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/>
    </row>
    <row r="8" spans="1:33" x14ac:dyDescent="0.3"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/>
    </row>
    <row r="9" spans="1:33" ht="45" customHeight="1" x14ac:dyDescent="0.3">
      <c r="A9" s="6" t="s">
        <v>0</v>
      </c>
      <c r="B9" s="6" t="s">
        <v>6</v>
      </c>
      <c r="C9" s="6" t="s">
        <v>7</v>
      </c>
      <c r="D9" s="6" t="s">
        <v>24</v>
      </c>
      <c r="E9" s="6" t="s">
        <v>8</v>
      </c>
      <c r="F9" s="6" t="s">
        <v>9</v>
      </c>
      <c r="G9" s="6" t="s">
        <v>10</v>
      </c>
      <c r="H9" s="6" t="s">
        <v>51</v>
      </c>
      <c r="I9" s="6" t="s">
        <v>52</v>
      </c>
      <c r="J9" s="6" t="s">
        <v>53</v>
      </c>
      <c r="K9" s="6" t="s">
        <v>11</v>
      </c>
      <c r="L9" s="6" t="s">
        <v>12</v>
      </c>
      <c r="M9" s="6" t="s">
        <v>25</v>
      </c>
      <c r="N9" s="6" t="s">
        <v>13</v>
      </c>
      <c r="O9" s="6" t="s">
        <v>14</v>
      </c>
      <c r="P9" s="17" t="s">
        <v>15</v>
      </c>
      <c r="Q9" s="17" t="s">
        <v>55</v>
      </c>
      <c r="R9" s="7" t="s">
        <v>32</v>
      </c>
      <c r="S9" s="7" t="s">
        <v>33</v>
      </c>
      <c r="T9" s="7" t="s">
        <v>34</v>
      </c>
      <c r="U9" s="7" t="s">
        <v>61</v>
      </c>
      <c r="V9" s="7" t="s">
        <v>62</v>
      </c>
      <c r="W9" s="7" t="s">
        <v>63</v>
      </c>
      <c r="X9" s="7" t="s">
        <v>64</v>
      </c>
      <c r="Y9" s="7" t="s">
        <v>65</v>
      </c>
      <c r="Z9" s="7" t="s">
        <v>66</v>
      </c>
      <c r="AA9" s="7" t="s">
        <v>67</v>
      </c>
      <c r="AB9" s="7" t="s">
        <v>68</v>
      </c>
      <c r="AC9" s="7" t="s">
        <v>69</v>
      </c>
      <c r="AD9" s="7" t="s">
        <v>16</v>
      </c>
      <c r="AE9" s="6" t="s">
        <v>1</v>
      </c>
      <c r="AF9" s="6" t="s">
        <v>3</v>
      </c>
      <c r="AG9" s="6" t="s">
        <v>17</v>
      </c>
    </row>
    <row r="10" spans="1:33" s="26" customFormat="1" ht="15" customHeight="1" x14ac:dyDescent="0.3">
      <c r="A10" s="30" t="s">
        <v>4</v>
      </c>
      <c r="B10" s="33" t="s">
        <v>39</v>
      </c>
      <c r="C10" s="33" t="s">
        <v>40</v>
      </c>
      <c r="D10" s="33" t="s">
        <v>41</v>
      </c>
      <c r="E10" s="33" t="s">
        <v>42</v>
      </c>
      <c r="F10" s="33" t="s">
        <v>43</v>
      </c>
      <c r="G10" s="33" t="s">
        <v>42</v>
      </c>
      <c r="H10" s="33" t="s">
        <v>44</v>
      </c>
      <c r="I10" s="33" t="s">
        <v>45</v>
      </c>
      <c r="J10" s="33" t="s">
        <v>46</v>
      </c>
      <c r="K10" s="33" t="s">
        <v>47</v>
      </c>
      <c r="L10" s="33" t="s">
        <v>48</v>
      </c>
      <c r="M10" s="27" t="s">
        <v>49</v>
      </c>
      <c r="N10" s="27" t="s">
        <v>50</v>
      </c>
      <c r="O10" s="33" t="s">
        <v>31</v>
      </c>
      <c r="P10" s="34">
        <v>160</v>
      </c>
      <c r="Q10" s="34">
        <v>26.9</v>
      </c>
      <c r="R10" s="35">
        <f>SUM(S10:T10)</f>
        <v>146000</v>
      </c>
      <c r="S10" s="27">
        <f>W10+AA10</f>
        <v>146000</v>
      </c>
      <c r="T10" s="27">
        <f t="shared" ref="T10:U10" si="0">X10+AB10</f>
        <v>0</v>
      </c>
      <c r="U10" s="27">
        <f t="shared" si="0"/>
        <v>2000</v>
      </c>
      <c r="V10" s="27">
        <f>SUM(W10:X10)</f>
        <v>35000</v>
      </c>
      <c r="W10" s="27">
        <v>35000</v>
      </c>
      <c r="X10" s="27">
        <v>0</v>
      </c>
      <c r="Y10" s="27">
        <v>900</v>
      </c>
      <c r="Z10" s="27">
        <f>SUM(AA10:AB10)</f>
        <v>111000</v>
      </c>
      <c r="AA10" s="27">
        <v>111000</v>
      </c>
      <c r="AB10" s="27">
        <v>0</v>
      </c>
      <c r="AC10" s="27">
        <v>1100</v>
      </c>
      <c r="AD10" s="27" t="s">
        <v>56</v>
      </c>
      <c r="AE10" s="33" t="s">
        <v>38</v>
      </c>
      <c r="AF10" s="28" t="s">
        <v>39</v>
      </c>
      <c r="AG10" s="28"/>
    </row>
  </sheetData>
  <autoFilter ref="A9:AG9" xr:uid="{0978942D-4C53-4683-86CE-002448301C69}"/>
  <mergeCells count="2">
    <mergeCell ref="A3:AG3"/>
    <mergeCell ref="A5:AG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Standardy jakościowe</vt:lpstr>
      <vt:lpstr>JednostkiOrganizacyjnePłatnicy</vt:lpstr>
      <vt:lpstr>Zużycie obiekty i budynki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Sarosiek</dc:creator>
  <cp:lastModifiedBy>kiero</cp:lastModifiedBy>
  <dcterms:created xsi:type="dcterms:W3CDTF">2020-04-01T08:02:30Z</dcterms:created>
  <dcterms:modified xsi:type="dcterms:W3CDTF">2022-05-11T14:08:51Z</dcterms:modified>
</cp:coreProperties>
</file>